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12.2024\"/>
    </mc:Choice>
  </mc:AlternateContent>
  <xr:revisionPtr revIDLastSave="0" documentId="13_ncr:1_{D29FA8B2-37D7-42FF-8AE9-B15AB76C091B}" xr6:coauthVersionLast="47" xr6:coauthVersionMax="47" xr10:uidLastSave="{00000000-0000-0000-0000-000000000000}"/>
  <bookViews>
    <workbookView xWindow="-120" yWindow="-120" windowWidth="20730" windowHeight="11160" xr2:uid="{02DF69EA-B09C-4454-97FE-17DFFBAB2530}"/>
  </bookViews>
  <sheets>
    <sheet name="Fluxo de caix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N35" i="2"/>
  <c r="N59" i="2"/>
  <c r="N46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6" i="2"/>
  <c r="N27" i="2"/>
  <c r="N28" i="2"/>
  <c r="N29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7" i="2"/>
  <c r="N48" i="2"/>
  <c r="N49" i="2"/>
  <c r="N50" i="2"/>
  <c r="N51" i="2"/>
  <c r="N52" i="2"/>
  <c r="N53" i="2"/>
  <c r="N54" i="2"/>
  <c r="N55" i="2"/>
  <c r="N56" i="2"/>
  <c r="N57" i="2"/>
  <c r="N58" i="2"/>
</calcChain>
</file>

<file path=xl/sharedStrings.xml><?xml version="1.0" encoding="utf-8"?>
<sst xmlns="http://schemas.openxmlformats.org/spreadsheetml/2006/main" count="219" uniqueCount="98">
  <si>
    <t>Relatório - Demonstrativo do Fluxo de Caixa</t>
  </si>
  <si>
    <t> 616 -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</si>
  <si>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</si>
  <si>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</si>
  <si>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</si>
  <si>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</si>
  <si>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</si>
  <si>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</si>
  <si>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</si>
  <si>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</si>
  <si>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</si>
  <si>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Total</t>
  </si>
  <si>
    <t>Valor</t>
  </si>
  <si>
    <t>Saldo do Mês Anterior</t>
  </si>
  <si>
    <t>-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</si>
  <si>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</si>
  <si>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</si>
  <si>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</si>
  <si>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</si>
  <si>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</si>
  <si>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</si>
  <si>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</si>
  <si>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</si>
  <si>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</si>
  <si>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</si>
  <si>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</si>
  <si>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</si>
  <si>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</si>
  <si>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</si>
  <si>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</si>
  <si>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</si>
  <si>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</si>
  <si>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</si>
  <si>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</si>
  <si>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</si>
  <si>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</si>
  <si>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</si>
  <si>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</si>
  <si>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</si>
  <si>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</si>
  <si>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</si>
  <si>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</si>
  <si>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</si>
  <si>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</si>
  <si>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</si>
  <si>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</si>
  <si>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</si>
  <si>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</si>
  <si>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</si>
  <si>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</si>
  <si>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</si>
  <si>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</si>
  <si>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</si>
  <si>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</si>
  <si>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</si>
  <si>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</si>
  <si>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</si>
  <si>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</si>
  <si>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</si>
  <si>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</si>
  <si>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</si>
  <si>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</si>
  <si>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</si>
  <si>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</si>
  <si>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</si>
  <si>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</si>
  <si>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da Unidade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</si>
  <si>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</si>
  <si>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</si>
  <si>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</si>
  <si>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</si>
  <si>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</si>
  <si>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</si>
  <si>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</si>
  <si>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 712 - Piso de Enfermagem (Recurso do Ministério da Saúde) - DFC </t>
  </si>
  <si>
    <t>Repasse de recursos do Ministério da Saúde</t>
  </si>
  <si>
    <t>Despesa de recursos do Ministério da Saúde</t>
  </si>
  <si>
    <t> 371 - Observação </t>
  </si>
  <si>
    <t>Mês</t>
  </si>
  <si>
    <t>Descrição</t>
  </si>
  <si>
    <t>Demais Receitas: Aporte Financeiro R$ 1.812.000,00 e Créditos do Programa de Cooperação de no valor de R$ 3.342,08. Outras Despesas: Despesas Movimento Fundo Fixo R$ 597,97; Desp com Anuidade R$ 870,38, Desp com Aluguéis R$ 55.896,98 e Desp com Lubrificantes R$509,06 e Desp Deslocamento R$ 243,04.</t>
  </si>
  <si>
    <t>Outras Despesas: Despesas Movimento Fundo Fixo R$ 357,79; Desp com Aluguéis R$ 56.331,00 e Desp com Lubrificantes R$ 497,66.</t>
  </si>
  <si>
    <t>Outras Receitas: Estornos / Reembolso de Desp do Programa de Cooperação de no valor de R$ 6.728,96. Outras Despesas: Despesas Movimento Fundo Fixo R$ 420,14; Desp com Aluguéis R$ 56.342,04, Desp com Lubrificantes R$489,84, Desp Deslocamento R$ 569,34 e Devolução de Aporte Financeiro R$ 800.000,00.</t>
  </si>
  <si>
    <t>Outras Receitas: Estornos / Reembolso de Desp do Programa de Cooperação de no valor de R$ 3.377,92. Outras Despesas: Despesas Movimento Fundo Fixo R$ 675,41; Desp com Aluguéis R$ 56.353,08, Desp com Lubrificantes R$ 503,27 e Devolução de Aporte Financeiro R$ 800.000,00.</t>
  </si>
  <si>
    <t>Outras Receitas: Estornos / Reembolso de Desp do Programa de Cooperação de no valor de R$ 3.386,88. Outras Despesas: Despesas Movimento Fundo Fixo R$ 629,80; Desp com Aluguéis R$ 56.331,00, Desp com Lubrificantes R$ 590,85, Desp Deslocamento R$ 645,12 e Devolução de Aporte Financeiro R$ 700.000,00.</t>
  </si>
  <si>
    <t>Outras Despesas: Despesas Movimento Fundo Fixo R$ 914,65; Desp com Aluguéis R$ 56.331,01, Desp com Lubrificantes R$ 349,44 e Desp Deslocamento R$ 411,98.</t>
  </si>
  <si>
    <t>Outras Despesas: Despesas Movimento Fundo Fixo R$ 285,46; Desp com Aluguéis R$ 56.331,00, Desp com Lubrificantes R$ 335,21 e Desp Deslocamento R$ 341,40.</t>
  </si>
  <si>
    <t>Outras Receitas: Aporte Financeiro R$ 100.000,00. Outras Despesas: Despesas Movimento Fundo Fixo R$ 850,93; Desp com Aluguéis R$ 56.331,00, Desp com Lubrificantes R$ 426,25 e Desp Deslocamento R$ 519,56.</t>
  </si>
  <si>
    <t>Outras Despesas: Despesas Movimento Fundo Fixo R$ 466,30; Desp com Aluguéis R$ 56.331,00, Desp com Lubrificantes R$466,49 e Devolução de Aporte Financeiro R$100.000,00.</t>
  </si>
  <si>
    <t>Outubro</t>
  </si>
  <si>
    <t xml:space="preserve">                          -  </t>
  </si>
  <si>
    <t xml:space="preserve">Outras Despesas: Despesas Movimento Fundo Fixo R$ 982,81; Desp com Aluguéis R$ 56.331,00; Desp com Cartório R$ 39,08;  Desp com Lubrificantes R$ 1.133,43 e Desp Deslocamento R$ 155,00.		
		</t>
  </si>
  <si>
    <t>Novembro</t>
  </si>
  <si>
    <t>Outras Despesas: Despesas Movimento Fundo Fixo R$ 882,58; Desp com Aluguéis R$ 56.331,01; Desp com Lubrificantes R$ 394,20.</t>
  </si>
  <si>
    <t>Dezembro</t>
  </si>
  <si>
    <t>Outras Despesas: Despesas Movimento Fundo Fixo R$ 492,98,; Desp com Aluguéis R$ 55.897,00; Desp com Lubrificantes R$ 211,76 e Desp Deslocamento R$ 343,24.</t>
  </si>
  <si>
    <t>Relatório - Gestão em Saúde - Data: 07/01/2025 10:17</t>
  </si>
  <si>
    <t>CEAC SUL 2 - Período: De 12 até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</si>
</sst>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rgb="FF696969"/>
      <name val="Verdana"/>
      <family val="2"/>
    </font>
    <font>
      <sz val="11"/>
      <color rgb="FF9C6500"/>
      <name val="Aptos Narrow"/>
      <family val="2"/>
      <scheme val="minor"/>
    </font>
    <font>
      <sz val="8"/>
      <color rgb="FF000000"/>
      <name val="Aptos Display"/>
      <family val="2"/>
      <scheme val="major"/>
    </font>
    <font>
      <sz val="8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" fontId="16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1 2" xfId="44" xr:uid="{E4584348-5F90-492B-8B7E-4F2C623B949F}"/>
    <cellStyle name="60% - Ênfase2" xfId="25" builtinId="36" customBuiltin="1"/>
    <cellStyle name="60% - Ênfase2 2" xfId="45" xr:uid="{61A536C8-F2D0-4F25-B7AF-B08AE4B4E87D}"/>
    <cellStyle name="60% - Ênfase3" xfId="29" builtinId="40" customBuiltin="1"/>
    <cellStyle name="60% - Ênfase3 2" xfId="46" xr:uid="{82DDE52C-0713-4CCB-A0E9-18E25F4F11EC}"/>
    <cellStyle name="60% - Ênfase4" xfId="33" builtinId="44" customBuiltin="1"/>
    <cellStyle name="60% - Ênfase4 2" xfId="47" xr:uid="{F09F9E5B-506F-47A5-946D-EDDDC6765A7C}"/>
    <cellStyle name="60% - Ênfase5" xfId="37" builtinId="48" customBuiltin="1"/>
    <cellStyle name="60% - Ênfase5 2" xfId="48" xr:uid="{CF664095-F0A7-49AD-8F46-2ACF003BE91B}"/>
    <cellStyle name="60% - Ênfase6" xfId="41" builtinId="52" customBuiltin="1"/>
    <cellStyle name="60% - Ênfase6 2" xfId="49" xr:uid="{EFC28002-3939-43A5-AC05-03733FFEE12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eutro 2" xfId="43" xr:uid="{1FC3C790-2E74-4F19-A366-E265A2EAACDA}"/>
    <cellStyle name="Normal" xfId="0" builtinId="0"/>
    <cellStyle name="Normal 5" xfId="50" xr:uid="{1BF0ADBF-D857-46E9-9564-2BD1051F33DA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2" xr:uid="{41818580-5336-4BFD-A071-84E775AA0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EC25-949D-409A-B654-19F500D5AAE2}">
  <sheetPr>
    <pageSetUpPr fitToPage="1"/>
  </sheetPr>
  <dimension ref="A1:N121"/>
  <sheetViews>
    <sheetView showGridLines="0" tabSelected="1" workbookViewId="0">
      <selection activeCell="E19" sqref="E19"/>
    </sheetView>
  </sheetViews>
  <sheetFormatPr defaultRowHeight="15" x14ac:dyDescent="0.25"/>
  <cols>
    <col min="1" max="1" width="36.5703125" bestFit="1" customWidth="1"/>
    <col min="2" max="2" width="11.7109375" bestFit="1" customWidth="1"/>
    <col min="3" max="3" width="11.7109375" customWidth="1"/>
    <col min="4" max="4" width="11.7109375" bestFit="1" customWidth="1"/>
    <col min="5" max="6" width="12.42578125" bestFit="1" customWidth="1"/>
    <col min="7" max="10" width="11.7109375" bestFit="1" customWidth="1"/>
    <col min="11" max="13" width="11.7109375" customWidth="1"/>
    <col min="14" max="14" width="15.5703125" customWidth="1"/>
  </cols>
  <sheetData>
    <row r="1" spans="1:14" ht="15" customHeight="1" x14ac:dyDescent="0.25">
      <c r="A1" s="32" t="s">
        <v>96</v>
      </c>
      <c r="B1" s="32"/>
      <c r="C1" s="32"/>
      <c r="D1" s="32"/>
      <c r="E1" s="32"/>
    </row>
    <row r="2" spans="1:14" ht="15" customHeight="1" x14ac:dyDescent="0.25">
      <c r="A2" s="32" t="s">
        <v>0</v>
      </c>
      <c r="B2" s="32"/>
      <c r="C2" s="32"/>
    </row>
    <row r="3" spans="1:14" ht="15" customHeight="1" thickBot="1" x14ac:dyDescent="0.3">
      <c r="A3" s="32" t="s">
        <v>97</v>
      </c>
      <c r="B3" s="32"/>
      <c r="C3" s="32"/>
      <c r="D3" s="32"/>
      <c r="E3" s="32"/>
    </row>
    <row r="4" spans="1:14" ht="15" customHeight="1" thickBot="1" x14ac:dyDescent="0.3">
      <c r="A4" s="1" t="s">
        <v>1</v>
      </c>
    </row>
    <row r="5" spans="1:14" ht="15" customHeight="1" thickBot="1" x14ac:dyDescent="0.3"/>
    <row r="6" spans="1:14" ht="15" customHeight="1" thickBot="1" x14ac:dyDescent="0.3">
      <c r="A6" s="30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89</v>
      </c>
      <c r="L6" s="3" t="s">
        <v>92</v>
      </c>
      <c r="M6" s="37" t="s">
        <v>94</v>
      </c>
      <c r="N6" s="3" t="s">
        <v>11</v>
      </c>
    </row>
    <row r="7" spans="1:14" ht="15" customHeight="1" thickBot="1" x14ac:dyDescent="0.3">
      <c r="A7" s="31"/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7" t="s">
        <v>12</v>
      </c>
      <c r="N7" s="3" t="s">
        <v>12</v>
      </c>
    </row>
    <row r="8" spans="1:14" ht="15" customHeight="1" thickBot="1" x14ac:dyDescent="0.3">
      <c r="A8" s="3" t="s">
        <v>13</v>
      </c>
      <c r="B8" s="4">
        <v>108877.91</v>
      </c>
      <c r="C8" s="4">
        <v>120728.2</v>
      </c>
      <c r="D8" s="4">
        <v>458807.72</v>
      </c>
      <c r="E8" s="4">
        <v>3128060.78</v>
      </c>
      <c r="F8" s="4">
        <v>2107070.7000000002</v>
      </c>
      <c r="G8" s="4">
        <v>609506.28</v>
      </c>
      <c r="H8" s="4">
        <v>372943.25</v>
      </c>
      <c r="I8" s="4">
        <v>198170.57</v>
      </c>
      <c r="J8" s="4">
        <v>40854.75</v>
      </c>
      <c r="K8" s="3">
        <v>194846.63</v>
      </c>
      <c r="L8" s="4">
        <v>105221.57</v>
      </c>
      <c r="M8" s="38">
        <v>399564.24</v>
      </c>
      <c r="N8" s="14">
        <f>L8+K8+J8+I8+H8+G8+F8+E8+D8+C8+B8+M8</f>
        <v>7844652.5999999996</v>
      </c>
    </row>
    <row r="9" spans="1:14" ht="15" customHeight="1" thickBot="1" x14ac:dyDescent="0.3">
      <c r="A9" s="3" t="s">
        <v>15</v>
      </c>
      <c r="B9" s="5" t="s">
        <v>14</v>
      </c>
      <c r="C9" s="5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3"/>
      <c r="L9" s="5" t="s">
        <v>14</v>
      </c>
      <c r="M9" s="39" t="s">
        <v>14</v>
      </c>
      <c r="N9" s="14" t="s">
        <v>14</v>
      </c>
    </row>
    <row r="10" spans="1:14" ht="15" customHeight="1" thickBot="1" x14ac:dyDescent="0.3">
      <c r="A10" s="3" t="s">
        <v>16</v>
      </c>
      <c r="B10" s="4">
        <v>4100000</v>
      </c>
      <c r="C10" s="4">
        <v>4195120</v>
      </c>
      <c r="D10" s="4">
        <v>4195120</v>
      </c>
      <c r="E10" s="4">
        <v>4195120</v>
      </c>
      <c r="F10" s="4">
        <v>4195120</v>
      </c>
      <c r="G10" s="4">
        <v>4195120</v>
      </c>
      <c r="H10" s="4">
        <v>4195120</v>
      </c>
      <c r="I10" s="4">
        <v>4195120</v>
      </c>
      <c r="J10" s="4">
        <v>4771726.87</v>
      </c>
      <c r="K10" s="3">
        <v>4562217.3499999996</v>
      </c>
      <c r="L10" s="4">
        <v>4835120</v>
      </c>
      <c r="M10" s="38">
        <v>4795965.46</v>
      </c>
      <c r="N10" s="14">
        <f>L10+K10+J10+I10+H10+G10+F10+E10+D10+C10+B10+M10</f>
        <v>52430869.68</v>
      </c>
    </row>
    <row r="11" spans="1:14" ht="15" customHeight="1" thickBot="1" x14ac:dyDescent="0.3">
      <c r="A11" s="3" t="s">
        <v>17</v>
      </c>
      <c r="B11" s="7">
        <v>0</v>
      </c>
      <c r="C11" s="7">
        <v>0</v>
      </c>
      <c r="D11" s="4">
        <v>3500000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3"/>
      <c r="L11" s="7">
        <v>0</v>
      </c>
      <c r="M11" s="38">
        <v>1700000</v>
      </c>
      <c r="N11" s="14">
        <f t="shared" ref="N9:N59" si="0">L11+K11+J11+I11+H11+G11+F11+E11+D11+C11+B11+M11</f>
        <v>5200000</v>
      </c>
    </row>
    <row r="12" spans="1:14" ht="15" customHeight="1" thickBot="1" x14ac:dyDescent="0.3">
      <c r="A12" s="3" t="s">
        <v>18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3"/>
      <c r="L12" s="4">
        <v>334742.42</v>
      </c>
      <c r="M12" s="41">
        <v>0</v>
      </c>
      <c r="N12" s="14">
        <f t="shared" si="0"/>
        <v>334742.42</v>
      </c>
    </row>
    <row r="13" spans="1:14" ht="15" customHeight="1" thickBot="1" x14ac:dyDescent="0.3">
      <c r="A13" s="3" t="s">
        <v>19</v>
      </c>
      <c r="B13" s="4">
        <v>7853.43</v>
      </c>
      <c r="C13" s="7">
        <v>0</v>
      </c>
      <c r="D13" s="4">
        <v>16965.57</v>
      </c>
      <c r="E13" s="4">
        <v>7853.43</v>
      </c>
      <c r="F13" s="4">
        <v>7853.43</v>
      </c>
      <c r="G13" s="4">
        <v>7853.43</v>
      </c>
      <c r="H13" s="4">
        <v>7853.43</v>
      </c>
      <c r="I13" s="4">
        <v>5142.5</v>
      </c>
      <c r="J13" s="4">
        <v>5142.5</v>
      </c>
      <c r="K13" s="3">
        <v>5365.23</v>
      </c>
      <c r="L13" s="7">
        <v>936.16</v>
      </c>
      <c r="M13" s="38">
        <v>1938.64</v>
      </c>
      <c r="N13" s="14">
        <f t="shared" si="0"/>
        <v>74757.75</v>
      </c>
    </row>
    <row r="14" spans="1:14" ht="15" customHeight="1" thickBot="1" x14ac:dyDescent="0.3">
      <c r="A14" s="3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3"/>
      <c r="L14" s="7">
        <v>0</v>
      </c>
      <c r="M14" s="41">
        <v>0</v>
      </c>
      <c r="N14" s="14">
        <f t="shared" si="0"/>
        <v>0</v>
      </c>
    </row>
    <row r="15" spans="1:14" ht="15" customHeight="1" thickBot="1" x14ac:dyDescent="0.3">
      <c r="A15" s="3" t="s">
        <v>21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3"/>
      <c r="L15" s="7">
        <v>0</v>
      </c>
      <c r="M15" s="41">
        <v>0</v>
      </c>
      <c r="N15" s="14">
        <f t="shared" si="0"/>
        <v>0</v>
      </c>
    </row>
    <row r="16" spans="1:14" ht="15" customHeight="1" thickBot="1" x14ac:dyDescent="0.3">
      <c r="A16" s="3" t="s">
        <v>22</v>
      </c>
      <c r="B16" s="4">
        <v>1683.01</v>
      </c>
      <c r="C16" s="4">
        <v>1869.24</v>
      </c>
      <c r="D16" s="4">
        <v>28469.08</v>
      </c>
      <c r="E16" s="4">
        <v>27801.31</v>
      </c>
      <c r="F16" s="4">
        <v>10123.1</v>
      </c>
      <c r="G16" s="4">
        <v>2904.4</v>
      </c>
      <c r="H16" s="4">
        <v>2564.65</v>
      </c>
      <c r="I16" s="4">
        <v>1440.56</v>
      </c>
      <c r="J16" s="7">
        <v>810.23</v>
      </c>
      <c r="K16" s="3">
        <v>757.02</v>
      </c>
      <c r="L16" s="4">
        <v>2862.82</v>
      </c>
      <c r="M16" s="38">
        <v>2948.79</v>
      </c>
      <c r="N16" s="14">
        <f t="shared" si="0"/>
        <v>84234.209999999992</v>
      </c>
    </row>
    <row r="17" spans="1:14" ht="15" customHeight="1" thickBot="1" x14ac:dyDescent="0.3">
      <c r="A17" s="3" t="s">
        <v>23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3"/>
      <c r="L17" s="7">
        <v>0</v>
      </c>
      <c r="M17" s="41">
        <v>0</v>
      </c>
      <c r="N17" s="14">
        <f t="shared" si="0"/>
        <v>0</v>
      </c>
    </row>
    <row r="18" spans="1:14" ht="15" customHeight="1" thickBot="1" x14ac:dyDescent="0.3">
      <c r="A18" s="3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3"/>
      <c r="L18" s="7">
        <v>0</v>
      </c>
      <c r="M18" s="41">
        <v>0</v>
      </c>
      <c r="N18" s="14">
        <f t="shared" si="0"/>
        <v>0</v>
      </c>
    </row>
    <row r="19" spans="1:14" ht="15" customHeight="1" thickBot="1" x14ac:dyDescent="0.3">
      <c r="A19" s="3" t="s">
        <v>25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3"/>
      <c r="L19" s="7">
        <v>0</v>
      </c>
      <c r="M19" s="41">
        <v>0</v>
      </c>
      <c r="N19" s="14">
        <f t="shared" si="0"/>
        <v>0</v>
      </c>
    </row>
    <row r="20" spans="1:14" ht="15" customHeight="1" thickBot="1" x14ac:dyDescent="0.3">
      <c r="A20" s="3" t="s">
        <v>26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3"/>
      <c r="L20" s="7">
        <v>0</v>
      </c>
      <c r="M20" s="41">
        <v>0</v>
      </c>
      <c r="N20" s="14">
        <f t="shared" si="0"/>
        <v>0</v>
      </c>
    </row>
    <row r="21" spans="1:14" ht="15" customHeight="1" thickBot="1" x14ac:dyDescent="0.3">
      <c r="A21" s="3" t="s">
        <v>27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3"/>
      <c r="L21" s="7">
        <v>0</v>
      </c>
      <c r="M21" s="41">
        <v>0</v>
      </c>
      <c r="N21" s="14">
        <f t="shared" si="0"/>
        <v>0</v>
      </c>
    </row>
    <row r="22" spans="1:14" ht="15" customHeight="1" thickBot="1" x14ac:dyDescent="0.3">
      <c r="A22" s="3" t="s">
        <v>28</v>
      </c>
      <c r="B22" s="4">
        <v>3342.08</v>
      </c>
      <c r="C22" s="7">
        <v>0</v>
      </c>
      <c r="D22" s="4">
        <v>6728.96</v>
      </c>
      <c r="E22" s="4">
        <v>3377.92</v>
      </c>
      <c r="F22" s="4">
        <v>3386.88</v>
      </c>
      <c r="G22" s="7">
        <v>0</v>
      </c>
      <c r="H22" s="4">
        <v>6764.8</v>
      </c>
      <c r="I22" s="7">
        <v>0</v>
      </c>
      <c r="J22" s="7">
        <v>0</v>
      </c>
      <c r="K22" s="3"/>
      <c r="L22" s="7">
        <v>0</v>
      </c>
      <c r="M22" s="41">
        <v>0</v>
      </c>
      <c r="N22" s="14">
        <f t="shared" si="0"/>
        <v>23600.639999999999</v>
      </c>
    </row>
    <row r="23" spans="1:14" ht="15" customHeight="1" thickBot="1" x14ac:dyDescent="0.3">
      <c r="A23" s="3" t="s">
        <v>29</v>
      </c>
      <c r="B23" s="4">
        <v>1812000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4">
        <v>100000</v>
      </c>
      <c r="J23" s="7">
        <v>0</v>
      </c>
      <c r="K23" s="3"/>
      <c r="L23" s="7">
        <v>0</v>
      </c>
      <c r="M23" s="41">
        <v>0</v>
      </c>
      <c r="N23" s="14">
        <f t="shared" si="0"/>
        <v>1912000</v>
      </c>
    </row>
    <row r="24" spans="1:14" ht="15" customHeight="1" thickBot="1" x14ac:dyDescent="0.3">
      <c r="A24" s="9" t="s">
        <v>30</v>
      </c>
      <c r="B24" s="6">
        <v>5924878.5199999996</v>
      </c>
      <c r="C24" s="6">
        <v>4196989.24</v>
      </c>
      <c r="D24" s="6">
        <v>7747283.6100000003</v>
      </c>
      <c r="E24" s="6">
        <v>4234152.66</v>
      </c>
      <c r="F24" s="6">
        <v>4216483.41</v>
      </c>
      <c r="G24" s="6">
        <v>4205877.83</v>
      </c>
      <c r="H24" s="6">
        <v>4212302.88</v>
      </c>
      <c r="I24" s="6">
        <v>4301703.0599999996</v>
      </c>
      <c r="J24" s="6">
        <v>4777679.5999999996</v>
      </c>
      <c r="K24" s="9">
        <v>4568339.5999999996</v>
      </c>
      <c r="L24" s="6">
        <v>5173661.4000000004</v>
      </c>
      <c r="M24" s="40">
        <v>6500852.8899999997</v>
      </c>
      <c r="N24" s="14">
        <f t="shared" si="0"/>
        <v>60060204.700000003</v>
      </c>
    </row>
    <row r="25" spans="1:14" ht="15" customHeight="1" thickBot="1" x14ac:dyDescent="0.3">
      <c r="A25" s="3" t="s">
        <v>31</v>
      </c>
      <c r="B25" s="5" t="s">
        <v>14</v>
      </c>
      <c r="C25" s="5" t="s">
        <v>14</v>
      </c>
      <c r="D25" s="5" t="s">
        <v>14</v>
      </c>
      <c r="E25" s="5" t="s">
        <v>14</v>
      </c>
      <c r="F25" s="5" t="s">
        <v>14</v>
      </c>
      <c r="G25" s="5" t="s">
        <v>14</v>
      </c>
      <c r="H25" s="5" t="s">
        <v>14</v>
      </c>
      <c r="I25" s="5" t="s">
        <v>14</v>
      </c>
      <c r="J25" s="5" t="s">
        <v>14</v>
      </c>
      <c r="K25" s="3"/>
      <c r="L25" s="5" t="s">
        <v>14</v>
      </c>
      <c r="M25" s="39" t="s">
        <v>14</v>
      </c>
      <c r="N25" s="14" t="s">
        <v>14</v>
      </c>
    </row>
    <row r="26" spans="1:14" ht="15" customHeight="1" thickBot="1" x14ac:dyDescent="0.3">
      <c r="A26" s="9" t="s">
        <v>32</v>
      </c>
      <c r="B26" s="6">
        <v>2022209.55</v>
      </c>
      <c r="C26" s="6">
        <v>1806271.33</v>
      </c>
      <c r="D26" s="6">
        <v>1865858.2</v>
      </c>
      <c r="E26" s="6">
        <v>1799173.35</v>
      </c>
      <c r="F26" s="6">
        <v>1900907.27</v>
      </c>
      <c r="G26" s="6">
        <v>1857469.37</v>
      </c>
      <c r="H26" s="6">
        <v>1922029.51</v>
      </c>
      <c r="I26" s="6">
        <v>1951644.12</v>
      </c>
      <c r="J26" s="6">
        <v>1866700.96</v>
      </c>
      <c r="K26" s="9">
        <v>1862713.98</v>
      </c>
      <c r="L26" s="6">
        <v>2251821.5</v>
      </c>
      <c r="M26" s="40">
        <v>2640747.59</v>
      </c>
      <c r="N26" s="14">
        <f t="shared" si="0"/>
        <v>23747546.730000004</v>
      </c>
    </row>
    <row r="27" spans="1:14" ht="15" customHeight="1" thickBot="1" x14ac:dyDescent="0.3">
      <c r="A27" s="3" t="s">
        <v>33</v>
      </c>
      <c r="B27" s="4">
        <v>920145.88</v>
      </c>
      <c r="C27" s="4">
        <v>896076.15</v>
      </c>
      <c r="D27" s="4">
        <v>956439.24</v>
      </c>
      <c r="E27" s="4">
        <v>971445.53</v>
      </c>
      <c r="F27" s="4">
        <v>953660.27</v>
      </c>
      <c r="G27" s="4">
        <v>958091.4</v>
      </c>
      <c r="H27" s="4">
        <v>999169.24</v>
      </c>
      <c r="I27" s="4">
        <v>951840.34</v>
      </c>
      <c r="J27" s="4">
        <v>930010.29</v>
      </c>
      <c r="K27" s="3">
        <v>944939.77</v>
      </c>
      <c r="L27" s="4">
        <v>941579.86</v>
      </c>
      <c r="M27" s="38">
        <v>989661.81</v>
      </c>
      <c r="N27" s="14">
        <f t="shared" si="0"/>
        <v>11413059.780000001</v>
      </c>
    </row>
    <row r="28" spans="1:14" ht="15" customHeight="1" thickBot="1" x14ac:dyDescent="0.3">
      <c r="A28" s="3" t="s">
        <v>34</v>
      </c>
      <c r="B28" s="4">
        <v>435478.35</v>
      </c>
      <c r="C28" s="4">
        <v>435867.63</v>
      </c>
      <c r="D28" s="4">
        <v>435985.91999999998</v>
      </c>
      <c r="E28" s="4">
        <v>446943.08</v>
      </c>
      <c r="F28" s="4">
        <v>434088.86</v>
      </c>
      <c r="G28" s="4">
        <v>443141.72</v>
      </c>
      <c r="H28" s="4">
        <v>453369.42</v>
      </c>
      <c r="I28" s="4">
        <v>461045.51</v>
      </c>
      <c r="J28" s="4">
        <v>448399.46</v>
      </c>
      <c r="K28" s="3">
        <v>466327.64</v>
      </c>
      <c r="L28" s="4">
        <v>468816.95</v>
      </c>
      <c r="M28" s="38">
        <v>451059.3</v>
      </c>
      <c r="N28" s="14">
        <f t="shared" si="0"/>
        <v>5380523.8399999999</v>
      </c>
    </row>
    <row r="29" spans="1:14" ht="15" customHeight="1" thickBot="1" x14ac:dyDescent="0.3">
      <c r="A29" s="3" t="s">
        <v>35</v>
      </c>
      <c r="B29" s="4">
        <v>98959.26</v>
      </c>
      <c r="C29" s="4">
        <v>40532.43</v>
      </c>
      <c r="D29" s="4">
        <v>46891.37</v>
      </c>
      <c r="E29" s="4">
        <v>12682.94</v>
      </c>
      <c r="F29" s="4">
        <v>77747.75</v>
      </c>
      <c r="G29" s="4">
        <v>56513.56</v>
      </c>
      <c r="H29" s="4">
        <v>92184.45</v>
      </c>
      <c r="I29" s="4">
        <v>31003.83</v>
      </c>
      <c r="J29" s="4">
        <v>77042.77</v>
      </c>
      <c r="K29" s="3">
        <v>29269.65</v>
      </c>
      <c r="L29" s="4">
        <v>66600.039999999994</v>
      </c>
      <c r="M29" s="38">
        <v>41430.04</v>
      </c>
      <c r="N29" s="14">
        <f t="shared" si="0"/>
        <v>670858.09000000008</v>
      </c>
    </row>
    <row r="30" spans="1:14" ht="15" customHeight="1" thickBot="1" x14ac:dyDescent="0.3">
      <c r="A30" s="3" t="s">
        <v>36</v>
      </c>
      <c r="B30" s="4">
        <v>378928.36</v>
      </c>
      <c r="C30" s="4">
        <v>245177.17</v>
      </c>
      <c r="D30" s="4">
        <v>245312.48</v>
      </c>
      <c r="E30" s="4">
        <v>236562.93</v>
      </c>
      <c r="F30" s="4">
        <v>244301.87</v>
      </c>
      <c r="G30" s="4">
        <v>254264.81</v>
      </c>
      <c r="H30" s="4">
        <v>265911.69</v>
      </c>
      <c r="I30" s="4">
        <v>262593.37</v>
      </c>
      <c r="J30" s="4">
        <v>259253.48</v>
      </c>
      <c r="K30" s="3">
        <v>247456.67</v>
      </c>
      <c r="L30" s="4">
        <v>263915.90999999997</v>
      </c>
      <c r="M30" s="38">
        <v>300665.09000000003</v>
      </c>
      <c r="N30" s="14">
        <f t="shared" si="0"/>
        <v>3204343.8299999996</v>
      </c>
    </row>
    <row r="31" spans="1:14" ht="15" customHeight="1" thickBot="1" x14ac:dyDescent="0.3">
      <c r="A31" s="3" t="s">
        <v>37</v>
      </c>
      <c r="B31" s="4">
        <v>25415.96</v>
      </c>
      <c r="C31" s="4">
        <v>6914.02</v>
      </c>
      <c r="D31" s="4">
        <v>27345.66</v>
      </c>
      <c r="E31" s="4">
        <v>53752.11</v>
      </c>
      <c r="F31" s="4">
        <v>19799.75</v>
      </c>
      <c r="G31" s="4">
        <v>10161.98</v>
      </c>
      <c r="H31" s="4">
        <v>18544.740000000002</v>
      </c>
      <c r="I31" s="4">
        <v>79032.509999999995</v>
      </c>
      <c r="J31" s="4">
        <v>54865.25</v>
      </c>
      <c r="K31" s="3">
        <v>16537.87</v>
      </c>
      <c r="L31" s="4">
        <v>18013.96</v>
      </c>
      <c r="M31" s="38">
        <v>43613.99</v>
      </c>
      <c r="N31" s="14">
        <f t="shared" si="0"/>
        <v>373997.8</v>
      </c>
    </row>
    <row r="32" spans="1:14" ht="15" customHeight="1" thickBot="1" x14ac:dyDescent="0.3">
      <c r="A32" s="3" t="s">
        <v>38</v>
      </c>
      <c r="B32" s="4">
        <v>3769.01</v>
      </c>
      <c r="C32" s="7">
        <v>67.05</v>
      </c>
      <c r="D32" s="7">
        <v>95.78</v>
      </c>
      <c r="E32" s="7">
        <v>218.07</v>
      </c>
      <c r="F32" s="7">
        <v>665.56</v>
      </c>
      <c r="G32" s="7">
        <v>581.54999999999995</v>
      </c>
      <c r="H32" s="7">
        <v>370.03</v>
      </c>
      <c r="I32" s="7">
        <v>708.5</v>
      </c>
      <c r="J32" s="4">
        <v>1537.31</v>
      </c>
      <c r="K32" s="3">
        <v>1719.77</v>
      </c>
      <c r="L32" s="4">
        <v>398694.44</v>
      </c>
      <c r="M32" s="38">
        <v>640428.69999999995</v>
      </c>
      <c r="N32" s="14">
        <f t="shared" si="0"/>
        <v>1048855.77</v>
      </c>
    </row>
    <row r="33" spans="1:14" ht="15" customHeight="1" thickBot="1" x14ac:dyDescent="0.3">
      <c r="A33" s="3" t="s">
        <v>39</v>
      </c>
      <c r="B33" s="4">
        <v>159512.73000000001</v>
      </c>
      <c r="C33" s="4">
        <v>181636.88</v>
      </c>
      <c r="D33" s="4">
        <v>153787.75</v>
      </c>
      <c r="E33" s="4">
        <v>77568.69</v>
      </c>
      <c r="F33" s="4">
        <v>170643.21</v>
      </c>
      <c r="G33" s="4">
        <v>134714.35</v>
      </c>
      <c r="H33" s="4">
        <v>92479.94</v>
      </c>
      <c r="I33" s="4">
        <v>147754.20000000001</v>
      </c>
      <c r="J33" s="4">
        <v>75591.039999999994</v>
      </c>
      <c r="K33" s="3">
        <v>140507.5</v>
      </c>
      <c r="L33" s="4">
        <v>76929.47</v>
      </c>
      <c r="M33" s="38">
        <v>157916.49</v>
      </c>
      <c r="N33" s="14">
        <f t="shared" si="0"/>
        <v>1569042.2499999998</v>
      </c>
    </row>
    <row r="34" spans="1:14" ht="15" customHeight="1" thickBot="1" x14ac:dyDescent="0.3">
      <c r="A34" s="3" t="s">
        <v>40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3"/>
      <c r="L34" s="7">
        <v>0</v>
      </c>
      <c r="M34" s="41">
        <v>0</v>
      </c>
      <c r="N34" s="14">
        <f t="shared" si="0"/>
        <v>0</v>
      </c>
    </row>
    <row r="35" spans="1:14" ht="15" customHeight="1" thickBot="1" x14ac:dyDescent="0.3">
      <c r="A35" s="3" t="s">
        <v>41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4">
        <v>17665.86</v>
      </c>
      <c r="J35" s="4">
        <v>20001.36</v>
      </c>
      <c r="K35" s="3">
        <v>15955.11</v>
      </c>
      <c r="L35" s="4">
        <v>17270.87</v>
      </c>
      <c r="M35" s="38">
        <v>15972.17</v>
      </c>
      <c r="N35" s="14">
        <f>L35+K35+J35+I35+H35+G35+F35+E35+D35+C35+B35+M35</f>
        <v>86865.37</v>
      </c>
    </row>
    <row r="36" spans="1:14" ht="15" customHeight="1" thickBot="1" x14ac:dyDescent="0.3">
      <c r="A36" s="3" t="s">
        <v>42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3"/>
      <c r="L36" s="7">
        <v>0</v>
      </c>
      <c r="M36" s="41">
        <v>0</v>
      </c>
      <c r="N36" s="14">
        <f t="shared" si="0"/>
        <v>0</v>
      </c>
    </row>
    <row r="37" spans="1:14" ht="15" customHeight="1" thickBot="1" x14ac:dyDescent="0.3">
      <c r="A37" s="9" t="s">
        <v>43</v>
      </c>
      <c r="B37" s="6">
        <v>1294043.3600000001</v>
      </c>
      <c r="C37" s="6">
        <v>980521.02</v>
      </c>
      <c r="D37" s="6">
        <v>1132431.18</v>
      </c>
      <c r="E37" s="6">
        <v>1177505.54</v>
      </c>
      <c r="F37" s="6">
        <v>1246427.72</v>
      </c>
      <c r="G37" s="6">
        <v>696166.72</v>
      </c>
      <c r="H37" s="6">
        <v>1068748.96</v>
      </c>
      <c r="I37" s="6">
        <v>1227953.45</v>
      </c>
      <c r="J37" s="6">
        <v>1473191.74</v>
      </c>
      <c r="K37" s="9">
        <v>960294.03</v>
      </c>
      <c r="L37" s="6">
        <v>1224099.3899999999</v>
      </c>
      <c r="M37" s="40">
        <v>1342831.32</v>
      </c>
      <c r="N37" s="14">
        <f t="shared" si="0"/>
        <v>13824214.43</v>
      </c>
    </row>
    <row r="38" spans="1:14" ht="15" customHeight="1" thickBot="1" x14ac:dyDescent="0.3">
      <c r="A38" s="9" t="s">
        <v>44</v>
      </c>
      <c r="B38" s="6">
        <v>996788.93</v>
      </c>
      <c r="C38" s="6">
        <v>697316.42</v>
      </c>
      <c r="D38" s="6">
        <v>859035.14</v>
      </c>
      <c r="E38" s="6">
        <v>890361.74</v>
      </c>
      <c r="F38" s="6">
        <v>945980.23</v>
      </c>
      <c r="G38" s="6">
        <v>443219.85</v>
      </c>
      <c r="H38" s="6">
        <v>817737.6</v>
      </c>
      <c r="I38" s="6">
        <v>822661.16</v>
      </c>
      <c r="J38" s="6">
        <v>1071474.57</v>
      </c>
      <c r="K38" s="9">
        <v>754506.28</v>
      </c>
      <c r="L38" s="6">
        <v>940019.75</v>
      </c>
      <c r="M38" s="40">
        <v>998175.01</v>
      </c>
      <c r="N38" s="14">
        <f t="shared" si="0"/>
        <v>10237276.68</v>
      </c>
    </row>
    <row r="39" spans="1:14" ht="15" customHeight="1" thickBot="1" x14ac:dyDescent="0.3">
      <c r="A39" s="3" t="s">
        <v>45</v>
      </c>
      <c r="B39" s="4">
        <v>996788.93</v>
      </c>
      <c r="C39" s="4">
        <v>697316.42</v>
      </c>
      <c r="D39" s="4">
        <v>859035.14</v>
      </c>
      <c r="E39" s="4">
        <v>890361.74</v>
      </c>
      <c r="F39" s="4">
        <v>945980.23</v>
      </c>
      <c r="G39" s="4">
        <v>443219.85</v>
      </c>
      <c r="H39" s="4">
        <v>817737.6</v>
      </c>
      <c r="I39" s="4">
        <v>822661.16</v>
      </c>
      <c r="J39" s="4">
        <v>1071474.57</v>
      </c>
      <c r="K39" s="3">
        <v>754506.28</v>
      </c>
      <c r="L39" s="4">
        <v>940019.75</v>
      </c>
      <c r="M39" s="38">
        <v>998175.01</v>
      </c>
      <c r="N39" s="14">
        <f t="shared" si="0"/>
        <v>10237276.68</v>
      </c>
    </row>
    <row r="40" spans="1:14" ht="15" customHeight="1" thickBot="1" x14ac:dyDescent="0.3">
      <c r="A40" s="3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3"/>
      <c r="L40" s="7">
        <v>0</v>
      </c>
      <c r="M40" s="41">
        <v>0</v>
      </c>
      <c r="N40" s="14">
        <f t="shared" si="0"/>
        <v>0</v>
      </c>
    </row>
    <row r="41" spans="1:14" ht="15" customHeight="1" thickBot="1" x14ac:dyDescent="0.3">
      <c r="A41" s="3" t="s">
        <v>47</v>
      </c>
      <c r="B41" s="4">
        <v>297254.43</v>
      </c>
      <c r="C41" s="4">
        <v>283204.59999999998</v>
      </c>
      <c r="D41" s="4">
        <v>273396.03999999998</v>
      </c>
      <c r="E41" s="4">
        <v>287143.8</v>
      </c>
      <c r="F41" s="4">
        <v>300447.49</v>
      </c>
      <c r="G41" s="4">
        <v>252946.87</v>
      </c>
      <c r="H41" s="4">
        <v>251011.36</v>
      </c>
      <c r="I41" s="4">
        <v>405292.29</v>
      </c>
      <c r="J41" s="4">
        <v>401717.17</v>
      </c>
      <c r="K41" s="3">
        <v>205787.75</v>
      </c>
      <c r="L41" s="4">
        <v>284079.64</v>
      </c>
      <c r="M41" s="38">
        <v>344656.31</v>
      </c>
      <c r="N41" s="14">
        <f t="shared" si="0"/>
        <v>3586937.7500000005</v>
      </c>
    </row>
    <row r="42" spans="1:14" ht="15" customHeight="1" thickBot="1" x14ac:dyDescent="0.3">
      <c r="A42" s="9" t="s">
        <v>48</v>
      </c>
      <c r="B42" s="6">
        <v>2398376.96</v>
      </c>
      <c r="C42" s="6">
        <v>945965.09</v>
      </c>
      <c r="D42" s="6">
        <v>1110501.7</v>
      </c>
      <c r="E42" s="6">
        <v>1235162.3999999999</v>
      </c>
      <c r="F42" s="6">
        <v>1735783.01</v>
      </c>
      <c r="G42" s="6">
        <v>1731126.37</v>
      </c>
      <c r="H42" s="6">
        <v>1190889.71</v>
      </c>
      <c r="I42" s="6">
        <v>1170683.78</v>
      </c>
      <c r="J42" s="6">
        <v>1032875.55</v>
      </c>
      <c r="K42" s="9">
        <v>1671069.03</v>
      </c>
      <c r="L42" s="6">
        <v>1273347.51</v>
      </c>
      <c r="M42" s="40">
        <v>1957450.65</v>
      </c>
      <c r="N42" s="14">
        <f t="shared" si="0"/>
        <v>17453231.759999998</v>
      </c>
    </row>
    <row r="43" spans="1:14" ht="15" customHeight="1" thickBot="1" x14ac:dyDescent="0.3">
      <c r="A43" s="3" t="s">
        <v>49</v>
      </c>
      <c r="B43" s="4">
        <v>2361121.54</v>
      </c>
      <c r="C43" s="4">
        <v>898842.92</v>
      </c>
      <c r="D43" s="4">
        <v>1069444.1200000001</v>
      </c>
      <c r="E43" s="4">
        <v>1194763.53</v>
      </c>
      <c r="F43" s="4">
        <v>1701370.87</v>
      </c>
      <c r="G43" s="4">
        <v>1705776.95</v>
      </c>
      <c r="H43" s="4">
        <v>1131620.17</v>
      </c>
      <c r="I43" s="4">
        <v>1154994.69</v>
      </c>
      <c r="J43" s="4">
        <v>963767.19</v>
      </c>
      <c r="K43" s="3">
        <v>1625826.54</v>
      </c>
      <c r="L43" s="4">
        <v>1242197.48</v>
      </c>
      <c r="M43" s="38">
        <v>1892973.07</v>
      </c>
      <c r="N43" s="14">
        <f t="shared" si="0"/>
        <v>16942699.07</v>
      </c>
    </row>
    <row r="44" spans="1:14" ht="15" customHeight="1" thickBot="1" x14ac:dyDescent="0.3">
      <c r="A44" s="3" t="s">
        <v>50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3"/>
      <c r="L44" s="7">
        <v>0</v>
      </c>
      <c r="M44" s="41">
        <v>0</v>
      </c>
      <c r="N44" s="14">
        <f t="shared" si="0"/>
        <v>0</v>
      </c>
    </row>
    <row r="45" spans="1:14" ht="15" customHeight="1" thickBot="1" x14ac:dyDescent="0.3">
      <c r="A45" s="3" t="s">
        <v>51</v>
      </c>
      <c r="B45" s="4">
        <v>37255.42</v>
      </c>
      <c r="C45" s="4">
        <v>47122.17</v>
      </c>
      <c r="D45" s="4">
        <v>41057.58</v>
      </c>
      <c r="E45" s="4">
        <v>40398.870000000003</v>
      </c>
      <c r="F45" s="4">
        <v>34412.14</v>
      </c>
      <c r="G45" s="4">
        <v>25349.42</v>
      </c>
      <c r="H45" s="4">
        <v>59269.54</v>
      </c>
      <c r="I45" s="4">
        <v>15689.09</v>
      </c>
      <c r="J45" s="4">
        <v>69108.36</v>
      </c>
      <c r="K45" s="3">
        <v>45242.49</v>
      </c>
      <c r="L45" s="4">
        <v>31150.03</v>
      </c>
      <c r="M45" s="38">
        <v>64477.58</v>
      </c>
      <c r="N45" s="14">
        <f t="shared" si="0"/>
        <v>510532.69</v>
      </c>
    </row>
    <row r="46" spans="1:14" ht="15" customHeight="1" thickBot="1" x14ac:dyDescent="0.3">
      <c r="A46" s="9" t="s">
        <v>52</v>
      </c>
      <c r="B46" s="6">
        <v>11839.98</v>
      </c>
      <c r="C46" s="6">
        <v>10479.950000000001</v>
      </c>
      <c r="D46" s="6">
        <v>10200.48</v>
      </c>
      <c r="E46" s="6">
        <v>10200.48</v>
      </c>
      <c r="F46" s="6">
        <v>4637.54</v>
      </c>
      <c r="G46" s="8">
        <v>0</v>
      </c>
      <c r="H46" s="8">
        <v>513.96</v>
      </c>
      <c r="I46" s="8">
        <v>0</v>
      </c>
      <c r="J46" s="6">
        <v>9086.6200000000008</v>
      </c>
      <c r="K46" s="3" t="s">
        <v>90</v>
      </c>
      <c r="L46" s="8">
        <v>0</v>
      </c>
      <c r="M46" s="42">
        <v>0</v>
      </c>
      <c r="N46" s="14">
        <f>SUM(B46:M46)</f>
        <v>56959.01</v>
      </c>
    </row>
    <row r="47" spans="1:14" ht="15" customHeight="1" thickBot="1" x14ac:dyDescent="0.3">
      <c r="A47" s="3" t="s">
        <v>53</v>
      </c>
      <c r="B47" s="4">
        <v>11839.98</v>
      </c>
      <c r="C47" s="4">
        <v>10479.950000000001</v>
      </c>
      <c r="D47" s="4">
        <v>10200.48</v>
      </c>
      <c r="E47" s="4">
        <v>10200.48</v>
      </c>
      <c r="F47" s="4">
        <v>4637.54</v>
      </c>
      <c r="G47" s="7">
        <v>0</v>
      </c>
      <c r="H47" s="7">
        <v>513.96</v>
      </c>
      <c r="I47" s="7">
        <v>0</v>
      </c>
      <c r="J47" s="4">
        <v>9086.6200000000008</v>
      </c>
      <c r="K47" s="3"/>
      <c r="L47" s="7">
        <v>0</v>
      </c>
      <c r="M47" s="41">
        <v>0</v>
      </c>
      <c r="N47" s="14">
        <f t="shared" si="0"/>
        <v>56959.009999999995</v>
      </c>
    </row>
    <row r="48" spans="1:14" ht="15" customHeight="1" thickBot="1" x14ac:dyDescent="0.3">
      <c r="A48" s="3" t="s">
        <v>54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3"/>
      <c r="L48" s="7">
        <v>0</v>
      </c>
      <c r="M48" s="41">
        <v>0</v>
      </c>
      <c r="N48" s="14">
        <f t="shared" si="0"/>
        <v>0</v>
      </c>
    </row>
    <row r="49" spans="1:14" ht="15" customHeight="1" thickBot="1" x14ac:dyDescent="0.3">
      <c r="A49" s="3" t="s">
        <v>55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3"/>
      <c r="L49" s="7">
        <v>0</v>
      </c>
      <c r="M49" s="41">
        <v>0</v>
      </c>
      <c r="N49" s="14">
        <f t="shared" si="0"/>
        <v>0</v>
      </c>
    </row>
    <row r="50" spans="1:14" ht="15" customHeight="1" thickBot="1" x14ac:dyDescent="0.3">
      <c r="A50" s="3" t="s">
        <v>56</v>
      </c>
      <c r="B50" s="4">
        <v>76537.17</v>
      </c>
      <c r="C50" s="4">
        <v>42495.66</v>
      </c>
      <c r="D50" s="4">
        <v>61581.48</v>
      </c>
      <c r="E50" s="4">
        <v>52793.06</v>
      </c>
      <c r="F50" s="4">
        <v>40113.620000000003</v>
      </c>
      <c r="G50" s="4">
        <v>73656.56</v>
      </c>
      <c r="H50" s="4">
        <v>53929.29</v>
      </c>
      <c r="I50" s="4">
        <v>33414.239999999998</v>
      </c>
      <c r="J50" s="4">
        <v>60873.85</v>
      </c>
      <c r="K50" s="3">
        <v>37844.89</v>
      </c>
      <c r="L50" s="4">
        <v>52568.13</v>
      </c>
      <c r="M50" s="38">
        <v>79785.3</v>
      </c>
      <c r="N50" s="14">
        <f t="shared" si="0"/>
        <v>665593.25</v>
      </c>
    </row>
    <row r="51" spans="1:14" ht="15" customHeight="1" thickBot="1" x14ac:dyDescent="0.3">
      <c r="A51" s="3" t="s">
        <v>57</v>
      </c>
      <c r="B51" s="4">
        <v>44836.55</v>
      </c>
      <c r="C51" s="4">
        <v>13720.32</v>
      </c>
      <c r="D51" s="4">
        <v>20754.439999999999</v>
      </c>
      <c r="E51" s="4">
        <v>60410.44</v>
      </c>
      <c r="F51" s="4">
        <v>13852.92</v>
      </c>
      <c r="G51" s="4">
        <v>14307.28</v>
      </c>
      <c r="H51" s="4">
        <v>60094.16</v>
      </c>
      <c r="I51" s="4">
        <v>14965.34</v>
      </c>
      <c r="J51" s="4">
        <v>14832.74</v>
      </c>
      <c r="K51" s="3">
        <v>59115.26</v>
      </c>
      <c r="L51" s="4">
        <v>16050.78</v>
      </c>
      <c r="M51" s="38">
        <v>1112.3699999999999</v>
      </c>
      <c r="N51" s="14">
        <f t="shared" si="0"/>
        <v>334052.60000000003</v>
      </c>
    </row>
    <row r="52" spans="1:14" ht="15" customHeight="1" thickBot="1" x14ac:dyDescent="0.3">
      <c r="A52" s="3" t="s">
        <v>58</v>
      </c>
      <c r="B52" s="4">
        <v>2300.9</v>
      </c>
      <c r="C52" s="4">
        <v>2269.9</v>
      </c>
      <c r="D52" s="4">
        <v>2187.04</v>
      </c>
      <c r="E52" s="4">
        <v>3164.8</v>
      </c>
      <c r="F52" s="4">
        <v>2187.66</v>
      </c>
      <c r="G52" s="4">
        <v>2164.6</v>
      </c>
      <c r="H52" s="4">
        <v>2083.62</v>
      </c>
      <c r="I52" s="4">
        <v>2230.21</v>
      </c>
      <c r="J52" s="4">
        <v>2207.35</v>
      </c>
      <c r="K52" s="3">
        <v>2292.6</v>
      </c>
      <c r="L52" s="4">
        <v>3248.63</v>
      </c>
      <c r="M52" s="38">
        <v>3744.47</v>
      </c>
      <c r="N52" s="14">
        <f t="shared" si="0"/>
        <v>30081.780000000002</v>
      </c>
    </row>
    <row r="53" spans="1:14" ht="15" customHeight="1" thickBot="1" x14ac:dyDescent="0.3">
      <c r="A53" s="3" t="s">
        <v>59</v>
      </c>
      <c r="B53" s="7">
        <v>0</v>
      </c>
      <c r="C53" s="7">
        <v>0</v>
      </c>
      <c r="D53" s="7">
        <v>694.67</v>
      </c>
      <c r="E53" s="4">
        <v>22868.48</v>
      </c>
      <c r="F53" s="4">
        <v>10907.4</v>
      </c>
      <c r="G53" s="4">
        <v>6641.88</v>
      </c>
      <c r="H53" s="7">
        <v>845.6</v>
      </c>
      <c r="I53" s="7">
        <v>0</v>
      </c>
      <c r="J53" s="7">
        <v>0</v>
      </c>
      <c r="K53" s="3">
        <v>5450</v>
      </c>
      <c r="L53" s="7">
        <v>575</v>
      </c>
      <c r="M53" s="41">
        <v>0</v>
      </c>
      <c r="N53" s="14">
        <f t="shared" si="0"/>
        <v>47983.03</v>
      </c>
    </row>
    <row r="54" spans="1:14" ht="15" customHeight="1" thickBot="1" x14ac:dyDescent="0.3">
      <c r="A54" s="3" t="s">
        <v>60</v>
      </c>
      <c r="B54" s="4">
        <v>4766.33</v>
      </c>
      <c r="C54" s="7">
        <v>0</v>
      </c>
      <c r="D54" s="4">
        <v>16000</v>
      </c>
      <c r="E54" s="4">
        <v>36332.43</v>
      </c>
      <c r="F54" s="4">
        <v>1033.92</v>
      </c>
      <c r="G54" s="4">
        <v>2901</v>
      </c>
      <c r="H54" s="4">
        <v>30647.68</v>
      </c>
      <c r="I54" s="7">
        <v>0</v>
      </c>
      <c r="J54" s="4">
        <v>6655.12</v>
      </c>
      <c r="K54" s="3">
        <v>543.54999999999995</v>
      </c>
      <c r="L54" s="7">
        <v>0</v>
      </c>
      <c r="M54" s="38">
        <v>71362.990000000005</v>
      </c>
      <c r="N54" s="14">
        <f t="shared" si="0"/>
        <v>170243.02000000002</v>
      </c>
    </row>
    <row r="55" spans="1:14" ht="15" customHeight="1" thickBot="1" x14ac:dyDescent="0.3">
      <c r="A55" s="3" t="s">
        <v>61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3"/>
      <c r="L55" s="7">
        <v>0</v>
      </c>
      <c r="M55" s="41">
        <v>0</v>
      </c>
      <c r="N55" s="14">
        <f t="shared" si="0"/>
        <v>0</v>
      </c>
    </row>
    <row r="56" spans="1:14" ht="15" customHeight="1" thickBot="1" x14ac:dyDescent="0.3">
      <c r="A56" s="3" t="s">
        <v>62</v>
      </c>
      <c r="B56" s="4">
        <v>58117.43</v>
      </c>
      <c r="C56" s="4">
        <v>57186.45</v>
      </c>
      <c r="D56" s="4">
        <v>857821.36</v>
      </c>
      <c r="E56" s="4">
        <v>857531.76</v>
      </c>
      <c r="F56" s="4">
        <v>758196.77</v>
      </c>
      <c r="G56" s="4">
        <v>58007.08</v>
      </c>
      <c r="H56" s="4">
        <v>57293.07</v>
      </c>
      <c r="I56" s="4">
        <v>58127.74</v>
      </c>
      <c r="J56" s="4">
        <v>157263.79</v>
      </c>
      <c r="K56" s="3">
        <v>58641.32</v>
      </c>
      <c r="L56" s="4">
        <v>57607.79</v>
      </c>
      <c r="M56" s="38">
        <v>56944.98</v>
      </c>
      <c r="N56" s="14">
        <f t="shared" si="0"/>
        <v>3092739.5400000005</v>
      </c>
    </row>
    <row r="57" spans="1:14" ht="15" customHeight="1" thickBot="1" x14ac:dyDescent="0.3">
      <c r="A57" s="9" t="s">
        <v>63</v>
      </c>
      <c r="B57" s="6">
        <v>5913028.2300000004</v>
      </c>
      <c r="C57" s="6">
        <v>3858909.72</v>
      </c>
      <c r="D57" s="6">
        <v>5078030.55</v>
      </c>
      <c r="E57" s="6">
        <v>5255142.74</v>
      </c>
      <c r="F57" s="6">
        <v>5714047.8300000001</v>
      </c>
      <c r="G57" s="6">
        <v>4442440.8600000003</v>
      </c>
      <c r="H57" s="6">
        <v>4387075.5599999996</v>
      </c>
      <c r="I57" s="6">
        <v>4459018.88</v>
      </c>
      <c r="J57" s="6">
        <v>4623687.72</v>
      </c>
      <c r="K57" s="9">
        <v>4657964.66</v>
      </c>
      <c r="L57" s="6">
        <v>4879318.7300000004</v>
      </c>
      <c r="M57" s="40">
        <v>6153979.6699999999</v>
      </c>
      <c r="N57" s="14">
        <f t="shared" si="0"/>
        <v>59422645.149999991</v>
      </c>
    </row>
    <row r="58" spans="1:14" ht="15" customHeight="1" thickBot="1" x14ac:dyDescent="0.3">
      <c r="A58" s="9" t="s">
        <v>64</v>
      </c>
      <c r="B58" s="6">
        <v>11850.29</v>
      </c>
      <c r="C58" s="6">
        <v>338079.52</v>
      </c>
      <c r="D58" s="6">
        <v>2669253.06</v>
      </c>
      <c r="E58" s="6">
        <v>-1020990.08</v>
      </c>
      <c r="F58" s="6">
        <v>-1497564.42</v>
      </c>
      <c r="G58" s="6">
        <v>-236563.03</v>
      </c>
      <c r="H58" s="6">
        <v>-174772.68</v>
      </c>
      <c r="I58" s="6">
        <v>-157315.82</v>
      </c>
      <c r="J58" s="6">
        <v>153991.88</v>
      </c>
      <c r="K58" s="9">
        <v>-89625.06</v>
      </c>
      <c r="L58" s="6">
        <v>294342.67</v>
      </c>
      <c r="M58" s="40">
        <v>346873.22</v>
      </c>
      <c r="N58" s="14">
        <f t="shared" si="0"/>
        <v>637559.55000000005</v>
      </c>
    </row>
    <row r="59" spans="1:14" ht="15" customHeight="1" thickBot="1" x14ac:dyDescent="0.3">
      <c r="A59" s="9" t="s">
        <v>65</v>
      </c>
      <c r="B59" s="6">
        <v>120728.2</v>
      </c>
      <c r="C59" s="6">
        <v>458807.72</v>
      </c>
      <c r="D59" s="6">
        <v>3128060.78</v>
      </c>
      <c r="E59" s="6">
        <v>2107070.7000000002</v>
      </c>
      <c r="F59" s="6">
        <v>609506.28</v>
      </c>
      <c r="G59" s="6">
        <v>372943.25</v>
      </c>
      <c r="H59" s="6">
        <v>198170.57</v>
      </c>
      <c r="I59" s="6">
        <v>40854.75</v>
      </c>
      <c r="J59" s="6">
        <v>194846.63</v>
      </c>
      <c r="K59" s="9">
        <v>105221.57</v>
      </c>
      <c r="L59" s="6">
        <v>399564.24</v>
      </c>
      <c r="M59" s="40">
        <v>746437.46</v>
      </c>
      <c r="N59" s="14">
        <f>L59+K59+J59+I59+H59+G59+F59+E59+D59+C59+B59+M59</f>
        <v>8482212.1499999985</v>
      </c>
    </row>
    <row r="60" spans="1:14" ht="15" customHeight="1" x14ac:dyDescent="0.25">
      <c r="A60" s="2"/>
    </row>
    <row r="61" spans="1:14" ht="15" customHeight="1" thickBot="1" x14ac:dyDescent="0.3">
      <c r="A61" s="33" t="s">
        <v>66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15" customHeight="1" thickBot="1" x14ac:dyDescent="0.3">
      <c r="A62" s="30"/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89</v>
      </c>
      <c r="L62" s="3" t="s">
        <v>92</v>
      </c>
      <c r="M62" s="43" t="s">
        <v>94</v>
      </c>
    </row>
    <row r="63" spans="1:14" ht="15" customHeight="1" thickBot="1" x14ac:dyDescent="0.3">
      <c r="A63" s="31"/>
      <c r="B63" s="3" t="s">
        <v>12</v>
      </c>
      <c r="C63" s="3" t="s">
        <v>12</v>
      </c>
      <c r="D63" s="3" t="s">
        <v>12</v>
      </c>
      <c r="E63" s="3" t="s">
        <v>12</v>
      </c>
      <c r="F63" s="3" t="s">
        <v>12</v>
      </c>
      <c r="G63" s="3" t="s">
        <v>12</v>
      </c>
      <c r="H63" s="3" t="s">
        <v>12</v>
      </c>
      <c r="I63" s="3" t="s">
        <v>12</v>
      </c>
      <c r="J63" s="3" t="s">
        <v>12</v>
      </c>
      <c r="K63" s="3" t="s">
        <v>12</v>
      </c>
      <c r="L63" s="3" t="s">
        <v>12</v>
      </c>
      <c r="M63" s="43" t="s">
        <v>12</v>
      </c>
    </row>
    <row r="64" spans="1:14" ht="15" customHeight="1" thickBot="1" x14ac:dyDescent="0.3">
      <c r="A64" s="3" t="s">
        <v>67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/>
      <c r="L64" s="7">
        <v>0</v>
      </c>
      <c r="M64" s="46">
        <v>0</v>
      </c>
    </row>
    <row r="65" spans="1:14" ht="15" customHeight="1" thickBot="1" x14ac:dyDescent="0.3">
      <c r="A65" s="3" t="s">
        <v>68</v>
      </c>
      <c r="B65" s="4">
        <v>120326.17</v>
      </c>
      <c r="C65" s="4">
        <v>458165.51</v>
      </c>
      <c r="D65" s="4">
        <v>3127480.92</v>
      </c>
      <c r="E65" s="4">
        <v>2106746.11</v>
      </c>
      <c r="F65" s="4">
        <v>609136.07999999996</v>
      </c>
      <c r="G65" s="4">
        <v>372857.9</v>
      </c>
      <c r="H65" s="4">
        <v>197456.03</v>
      </c>
      <c r="I65" s="4">
        <v>40705.68</v>
      </c>
      <c r="J65" s="4">
        <v>194312.93</v>
      </c>
      <c r="K65" s="4">
        <v>105204.38</v>
      </c>
      <c r="L65" s="4">
        <v>399446.82</v>
      </c>
      <c r="M65" s="44">
        <v>745930.44</v>
      </c>
    </row>
    <row r="66" spans="1:14" ht="15" customHeight="1" thickBot="1" x14ac:dyDescent="0.3">
      <c r="A66" s="3" t="s">
        <v>69</v>
      </c>
      <c r="B66" s="7">
        <v>402.03</v>
      </c>
      <c r="C66" s="7">
        <v>642.21</v>
      </c>
      <c r="D66" s="7">
        <v>579.86</v>
      </c>
      <c r="E66" s="7">
        <v>324.58999999999997</v>
      </c>
      <c r="F66" s="7">
        <v>370.2</v>
      </c>
      <c r="G66" s="7">
        <v>85.35</v>
      </c>
      <c r="H66" s="7">
        <v>714.54</v>
      </c>
      <c r="I66" s="7">
        <v>149.07</v>
      </c>
      <c r="J66" s="7">
        <v>533.70000000000005</v>
      </c>
      <c r="K66" s="7">
        <v>17.190000000000001</v>
      </c>
      <c r="L66" s="7">
        <v>117.42</v>
      </c>
      <c r="M66" s="46">
        <v>507.02</v>
      </c>
    </row>
    <row r="67" spans="1:14" ht="15" customHeight="1" thickBot="1" x14ac:dyDescent="0.3">
      <c r="A67" s="9" t="s">
        <v>70</v>
      </c>
      <c r="B67" s="6">
        <v>120728.2</v>
      </c>
      <c r="C67" s="6">
        <v>458807.72</v>
      </c>
      <c r="D67" s="6">
        <v>3128060.78</v>
      </c>
      <c r="E67" s="6">
        <v>2107070.7000000002</v>
      </c>
      <c r="F67" s="6">
        <v>609506.28</v>
      </c>
      <c r="G67" s="6">
        <v>372943.25</v>
      </c>
      <c r="H67" s="6">
        <v>198170.57</v>
      </c>
      <c r="I67" s="6">
        <v>40854.75</v>
      </c>
      <c r="J67" s="6">
        <v>194846.63</v>
      </c>
      <c r="K67" s="6">
        <v>105221.57</v>
      </c>
      <c r="L67" s="6">
        <v>399564.24</v>
      </c>
      <c r="M67" s="45">
        <v>746437.46</v>
      </c>
    </row>
    <row r="68" spans="1:14" ht="15" customHeight="1" x14ac:dyDescent="0.25">
      <c r="A68" s="2"/>
    </row>
    <row r="69" spans="1:14" ht="15" customHeight="1" thickBot="1" x14ac:dyDescent="0.3">
      <c r="A69" s="33" t="s">
        <v>71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ht="15" customHeight="1" thickBot="1" x14ac:dyDescent="0.3">
      <c r="A70" s="30"/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3" t="s">
        <v>7</v>
      </c>
      <c r="H70" s="3" t="s">
        <v>8</v>
      </c>
      <c r="I70" s="3" t="s">
        <v>9</v>
      </c>
      <c r="J70" s="3" t="s">
        <v>10</v>
      </c>
      <c r="K70" s="3" t="s">
        <v>89</v>
      </c>
      <c r="L70" s="3" t="s">
        <v>92</v>
      </c>
      <c r="M70" s="47" t="s">
        <v>94</v>
      </c>
    </row>
    <row r="71" spans="1:14" ht="15" customHeight="1" thickBot="1" x14ac:dyDescent="0.3">
      <c r="A71" s="31"/>
      <c r="B71" s="3" t="s">
        <v>12</v>
      </c>
      <c r="C71" s="3" t="s">
        <v>12</v>
      </c>
      <c r="D71" s="3" t="s">
        <v>12</v>
      </c>
      <c r="E71" s="3" t="s">
        <v>12</v>
      </c>
      <c r="F71" s="3" t="s">
        <v>12</v>
      </c>
      <c r="G71" s="3" t="s">
        <v>12</v>
      </c>
      <c r="H71" s="3" t="s">
        <v>12</v>
      </c>
      <c r="I71" s="3" t="s">
        <v>12</v>
      </c>
      <c r="J71" s="3" t="s">
        <v>12</v>
      </c>
      <c r="K71" s="3" t="s">
        <v>12</v>
      </c>
      <c r="L71" s="3" t="s">
        <v>12</v>
      </c>
      <c r="M71" s="47" t="s">
        <v>12</v>
      </c>
    </row>
    <row r="72" spans="1:14" ht="15" customHeight="1" thickBot="1" x14ac:dyDescent="0.3">
      <c r="A72" s="3" t="s">
        <v>72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/>
      <c r="L72" s="7">
        <v>0</v>
      </c>
      <c r="M72" s="50">
        <v>0</v>
      </c>
    </row>
    <row r="73" spans="1:14" ht="15" customHeight="1" thickBot="1" x14ac:dyDescent="0.3">
      <c r="A73" s="3" t="s">
        <v>73</v>
      </c>
      <c r="B73" s="4">
        <v>120728.2</v>
      </c>
      <c r="C73" s="4">
        <v>458807.72</v>
      </c>
      <c r="D73" s="4">
        <v>3128060.78</v>
      </c>
      <c r="E73" s="4">
        <v>2107070.7000000002</v>
      </c>
      <c r="F73" s="4">
        <v>609506.28</v>
      </c>
      <c r="G73" s="4">
        <v>372943.25</v>
      </c>
      <c r="H73" s="4">
        <v>198170.57</v>
      </c>
      <c r="I73" s="4">
        <v>40854.75</v>
      </c>
      <c r="J73" s="4">
        <v>194846.63</v>
      </c>
      <c r="K73" s="4">
        <v>105221.57</v>
      </c>
      <c r="L73" s="4">
        <v>399564.24</v>
      </c>
      <c r="M73" s="48">
        <v>746437.46</v>
      </c>
    </row>
    <row r="74" spans="1:14" ht="15" customHeight="1" thickBot="1" x14ac:dyDescent="0.3">
      <c r="A74" s="9" t="s">
        <v>70</v>
      </c>
      <c r="B74" s="6">
        <v>120728.2</v>
      </c>
      <c r="C74" s="6">
        <v>458807.72</v>
      </c>
      <c r="D74" s="6">
        <v>3128060.78</v>
      </c>
      <c r="E74" s="6">
        <v>2107070.7000000002</v>
      </c>
      <c r="F74" s="6">
        <v>609506.28</v>
      </c>
      <c r="G74" s="6">
        <v>372943.25</v>
      </c>
      <c r="H74" s="6">
        <v>198170.57</v>
      </c>
      <c r="I74" s="6">
        <v>40854.75</v>
      </c>
      <c r="J74" s="6">
        <v>194846.63</v>
      </c>
      <c r="K74" s="6">
        <v>105221.57</v>
      </c>
      <c r="L74" s="6">
        <v>399564.24</v>
      </c>
      <c r="M74" s="49">
        <v>746437.46</v>
      </c>
    </row>
    <row r="75" spans="1:14" ht="15" customHeight="1" x14ac:dyDescent="0.25">
      <c r="A75" s="2"/>
    </row>
    <row r="76" spans="1:14" ht="15" customHeight="1" thickBot="1" x14ac:dyDescent="0.3">
      <c r="A76" s="33" t="s">
        <v>74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ht="15" customHeight="1" thickBot="1" x14ac:dyDescent="0.3">
      <c r="A77" s="30"/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" t="s">
        <v>7</v>
      </c>
      <c r="H77" s="3" t="s">
        <v>8</v>
      </c>
      <c r="I77" s="3" t="s">
        <v>9</v>
      </c>
      <c r="J77" s="3" t="s">
        <v>10</v>
      </c>
      <c r="K77" s="3" t="s">
        <v>89</v>
      </c>
      <c r="L77" s="3" t="s">
        <v>92</v>
      </c>
      <c r="M77" s="51" t="s">
        <v>94</v>
      </c>
    </row>
    <row r="78" spans="1:14" ht="15" customHeight="1" thickBot="1" x14ac:dyDescent="0.3">
      <c r="A78" s="31"/>
      <c r="B78" s="3" t="s">
        <v>12</v>
      </c>
      <c r="C78" s="3" t="s">
        <v>12</v>
      </c>
      <c r="D78" s="3" t="s">
        <v>12</v>
      </c>
      <c r="E78" s="3" t="s">
        <v>12</v>
      </c>
      <c r="F78" s="3" t="s">
        <v>12</v>
      </c>
      <c r="G78" s="3" t="s">
        <v>12</v>
      </c>
      <c r="H78" s="3" t="s">
        <v>12</v>
      </c>
      <c r="I78" s="3" t="s">
        <v>12</v>
      </c>
      <c r="J78" s="3" t="s">
        <v>12</v>
      </c>
      <c r="K78" s="3" t="s">
        <v>12</v>
      </c>
      <c r="L78" s="3" t="s">
        <v>12</v>
      </c>
      <c r="M78" s="51" t="s">
        <v>12</v>
      </c>
    </row>
    <row r="79" spans="1:14" ht="15" customHeight="1" thickBot="1" x14ac:dyDescent="0.3">
      <c r="A79" s="3" t="s">
        <v>75</v>
      </c>
      <c r="B79" s="4">
        <v>91305.15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2">
        <v>0</v>
      </c>
    </row>
    <row r="80" spans="1:14" ht="15" customHeight="1" thickBot="1" x14ac:dyDescent="0.3">
      <c r="A80" s="3" t="s">
        <v>76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52">
        <v>0</v>
      </c>
    </row>
    <row r="81" spans="1:14" ht="15" customHeight="1" thickBot="1" x14ac:dyDescent="0.3">
      <c r="A81" s="9" t="s">
        <v>64</v>
      </c>
      <c r="B81" s="6">
        <v>91305.15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53">
        <v>0</v>
      </c>
    </row>
    <row r="82" spans="1:14" ht="15" customHeight="1" x14ac:dyDescent="0.25">
      <c r="A82" s="2"/>
    </row>
    <row r="83" spans="1:14" ht="15" customHeight="1" thickBot="1" x14ac:dyDescent="0.3">
      <c r="A83" s="33" t="s">
        <v>77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ht="15" customHeight="1" thickBot="1" x14ac:dyDescent="0.3">
      <c r="A84" s="3"/>
      <c r="B84" s="10" t="s">
        <v>78</v>
      </c>
      <c r="C84" s="34"/>
      <c r="D84" s="35"/>
      <c r="E84" s="35"/>
      <c r="F84" s="35"/>
      <c r="G84" s="35"/>
      <c r="H84" s="35"/>
      <c r="I84" s="35"/>
      <c r="J84" s="36"/>
      <c r="K84" s="13"/>
      <c r="L84" s="13"/>
      <c r="M84" s="13"/>
    </row>
    <row r="85" spans="1:14" ht="60" customHeight="1" thickBot="1" x14ac:dyDescent="0.3">
      <c r="A85" s="15" t="s">
        <v>79</v>
      </c>
      <c r="B85" s="11" t="s">
        <v>2</v>
      </c>
      <c r="C85" s="27" t="s">
        <v>80</v>
      </c>
      <c r="D85" s="28"/>
      <c r="E85" s="28"/>
      <c r="F85" s="28"/>
      <c r="G85" s="28"/>
      <c r="H85" s="28"/>
      <c r="I85" s="28"/>
      <c r="J85" s="29"/>
      <c r="K85" s="12"/>
      <c r="L85" s="12"/>
      <c r="M85" s="12"/>
    </row>
    <row r="86" spans="1:14" ht="15" customHeight="1" x14ac:dyDescent="0.25">
      <c r="A86" s="16"/>
      <c r="B86" s="15" t="s">
        <v>3</v>
      </c>
      <c r="C86" s="18" t="s">
        <v>81</v>
      </c>
      <c r="D86" s="19"/>
      <c r="E86" s="19"/>
      <c r="F86" s="19"/>
      <c r="G86" s="19"/>
      <c r="H86" s="19"/>
      <c r="I86" s="19"/>
      <c r="J86" s="20"/>
      <c r="K86" s="12"/>
      <c r="L86" s="12"/>
      <c r="M86" s="12"/>
    </row>
    <row r="87" spans="1:14" ht="15" customHeight="1" x14ac:dyDescent="0.25">
      <c r="A87" s="16"/>
      <c r="B87" s="16"/>
      <c r="C87" s="21"/>
      <c r="D87" s="22"/>
      <c r="E87" s="22"/>
      <c r="F87" s="22"/>
      <c r="G87" s="22"/>
      <c r="H87" s="22"/>
      <c r="I87" s="22"/>
      <c r="J87" s="23"/>
      <c r="K87" s="12"/>
      <c r="L87" s="12"/>
      <c r="M87" s="12"/>
    </row>
    <row r="88" spans="1:14" ht="15" customHeight="1" thickBot="1" x14ac:dyDescent="0.3">
      <c r="A88" s="16"/>
      <c r="B88" s="17"/>
      <c r="C88" s="24"/>
      <c r="D88" s="25"/>
      <c r="E88" s="25"/>
      <c r="F88" s="25"/>
      <c r="G88" s="25"/>
      <c r="H88" s="25"/>
      <c r="I88" s="25"/>
      <c r="J88" s="26"/>
      <c r="K88" s="12"/>
      <c r="L88" s="12"/>
      <c r="M88" s="12"/>
    </row>
    <row r="89" spans="1:14" ht="15" customHeight="1" x14ac:dyDescent="0.25">
      <c r="A89" s="16"/>
      <c r="B89" s="15" t="s">
        <v>4</v>
      </c>
      <c r="C89" s="18" t="s">
        <v>82</v>
      </c>
      <c r="D89" s="19"/>
      <c r="E89" s="19"/>
      <c r="F89" s="19"/>
      <c r="G89" s="19"/>
      <c r="H89" s="19"/>
      <c r="I89" s="19"/>
      <c r="J89" s="20"/>
      <c r="K89" s="12"/>
      <c r="L89" s="12"/>
      <c r="M89" s="12"/>
    </row>
    <row r="90" spans="1:14" ht="15" customHeight="1" x14ac:dyDescent="0.25">
      <c r="A90" s="16"/>
      <c r="B90" s="16"/>
      <c r="C90" s="21"/>
      <c r="D90" s="22"/>
      <c r="E90" s="22"/>
      <c r="F90" s="22"/>
      <c r="G90" s="22"/>
      <c r="H90" s="22"/>
      <c r="I90" s="22"/>
      <c r="J90" s="23"/>
      <c r="K90" s="12"/>
      <c r="L90" s="12"/>
      <c r="M90" s="12"/>
    </row>
    <row r="91" spans="1:14" ht="15" customHeight="1" x14ac:dyDescent="0.25">
      <c r="A91" s="16"/>
      <c r="B91" s="16"/>
      <c r="C91" s="21"/>
      <c r="D91" s="22"/>
      <c r="E91" s="22"/>
      <c r="F91" s="22"/>
      <c r="G91" s="22"/>
      <c r="H91" s="22"/>
      <c r="I91" s="22"/>
      <c r="J91" s="23"/>
      <c r="K91" s="12"/>
      <c r="L91" s="12"/>
      <c r="M91" s="12"/>
    </row>
    <row r="92" spans="1:14" ht="15" customHeight="1" x14ac:dyDescent="0.25">
      <c r="A92" s="16"/>
      <c r="B92" s="16"/>
      <c r="C92" s="21"/>
      <c r="D92" s="22"/>
      <c r="E92" s="22"/>
      <c r="F92" s="22"/>
      <c r="G92" s="22"/>
      <c r="H92" s="22"/>
      <c r="I92" s="22"/>
      <c r="J92" s="23"/>
      <c r="K92" s="12"/>
      <c r="L92" s="12"/>
      <c r="M92" s="12"/>
    </row>
    <row r="93" spans="1:14" ht="15" customHeight="1" thickBot="1" x14ac:dyDescent="0.3">
      <c r="A93" s="16"/>
      <c r="B93" s="17"/>
      <c r="C93" s="24"/>
      <c r="D93" s="25"/>
      <c r="E93" s="25"/>
      <c r="F93" s="25"/>
      <c r="G93" s="25"/>
      <c r="H93" s="25"/>
      <c r="I93" s="25"/>
      <c r="J93" s="26"/>
      <c r="K93" s="12"/>
      <c r="L93" s="12"/>
      <c r="M93" s="12"/>
    </row>
    <row r="94" spans="1:14" ht="15" customHeight="1" x14ac:dyDescent="0.25">
      <c r="A94" s="16"/>
      <c r="B94" s="15" t="s">
        <v>5</v>
      </c>
      <c r="C94" s="18" t="s">
        <v>83</v>
      </c>
      <c r="D94" s="19"/>
      <c r="E94" s="19"/>
      <c r="F94" s="19"/>
      <c r="G94" s="19"/>
      <c r="H94" s="19"/>
      <c r="I94" s="19"/>
      <c r="J94" s="20"/>
      <c r="K94" s="12"/>
      <c r="L94" s="12"/>
      <c r="M94" s="12"/>
    </row>
    <row r="95" spans="1:14" ht="15" customHeight="1" x14ac:dyDescent="0.25">
      <c r="A95" s="16"/>
      <c r="B95" s="16"/>
      <c r="C95" s="21"/>
      <c r="D95" s="22"/>
      <c r="E95" s="22"/>
      <c r="F95" s="22"/>
      <c r="G95" s="22"/>
      <c r="H95" s="22"/>
      <c r="I95" s="22"/>
      <c r="J95" s="23"/>
      <c r="K95" s="12"/>
      <c r="L95" s="12"/>
      <c r="M95" s="12"/>
    </row>
    <row r="96" spans="1:14" ht="15" customHeight="1" x14ac:dyDescent="0.25">
      <c r="A96" s="16"/>
      <c r="B96" s="16"/>
      <c r="C96" s="21"/>
      <c r="D96" s="22"/>
      <c r="E96" s="22"/>
      <c r="F96" s="22"/>
      <c r="G96" s="22"/>
      <c r="H96" s="22"/>
      <c r="I96" s="22"/>
      <c r="J96" s="23"/>
      <c r="K96" s="12"/>
      <c r="L96" s="12"/>
      <c r="M96" s="12"/>
    </row>
    <row r="97" spans="1:13" ht="15" customHeight="1" thickBot="1" x14ac:dyDescent="0.3">
      <c r="A97" s="16"/>
      <c r="B97" s="17"/>
      <c r="C97" s="24"/>
      <c r="D97" s="25"/>
      <c r="E97" s="25"/>
      <c r="F97" s="25"/>
      <c r="G97" s="25"/>
      <c r="H97" s="25"/>
      <c r="I97" s="25"/>
      <c r="J97" s="26"/>
      <c r="K97" s="12"/>
      <c r="L97" s="12"/>
      <c r="M97" s="12"/>
    </row>
    <row r="98" spans="1:13" ht="15" customHeight="1" x14ac:dyDescent="0.25">
      <c r="A98" s="16"/>
      <c r="B98" s="15" t="s">
        <v>6</v>
      </c>
      <c r="C98" s="18" t="s">
        <v>84</v>
      </c>
      <c r="D98" s="19"/>
      <c r="E98" s="19"/>
      <c r="F98" s="19"/>
      <c r="G98" s="19"/>
      <c r="H98" s="19"/>
      <c r="I98" s="19"/>
      <c r="J98" s="20"/>
      <c r="K98" s="12"/>
      <c r="L98" s="12"/>
      <c r="M98" s="12"/>
    </row>
    <row r="99" spans="1:13" ht="15" customHeight="1" x14ac:dyDescent="0.25">
      <c r="A99" s="16"/>
      <c r="B99" s="16"/>
      <c r="C99" s="21"/>
      <c r="D99" s="22"/>
      <c r="E99" s="22"/>
      <c r="F99" s="22"/>
      <c r="G99" s="22"/>
      <c r="H99" s="22"/>
      <c r="I99" s="22"/>
      <c r="J99" s="23"/>
      <c r="K99" s="12"/>
      <c r="L99" s="12"/>
      <c r="M99" s="12"/>
    </row>
    <row r="100" spans="1:13" ht="15" customHeight="1" x14ac:dyDescent="0.25">
      <c r="A100" s="16"/>
      <c r="B100" s="16"/>
      <c r="C100" s="21"/>
      <c r="D100" s="22"/>
      <c r="E100" s="22"/>
      <c r="F100" s="22"/>
      <c r="G100" s="22"/>
      <c r="H100" s="22"/>
      <c r="I100" s="22"/>
      <c r="J100" s="23"/>
      <c r="K100" s="12"/>
      <c r="L100" s="12"/>
      <c r="M100" s="12"/>
    </row>
    <row r="101" spans="1:13" ht="15" customHeight="1" x14ac:dyDescent="0.25">
      <c r="A101" s="16"/>
      <c r="B101" s="16"/>
      <c r="C101" s="21"/>
      <c r="D101" s="22"/>
      <c r="E101" s="22"/>
      <c r="F101" s="22"/>
      <c r="G101" s="22"/>
      <c r="H101" s="22"/>
      <c r="I101" s="22"/>
      <c r="J101" s="23"/>
      <c r="K101" s="12"/>
      <c r="L101" s="12"/>
      <c r="M101" s="12"/>
    </row>
    <row r="102" spans="1:13" ht="15" customHeight="1" thickBot="1" x14ac:dyDescent="0.3">
      <c r="A102" s="16"/>
      <c r="B102" s="17"/>
      <c r="C102" s="24"/>
      <c r="D102" s="25"/>
      <c r="E102" s="25"/>
      <c r="F102" s="25"/>
      <c r="G102" s="25"/>
      <c r="H102" s="25"/>
      <c r="I102" s="25"/>
      <c r="J102" s="26"/>
      <c r="K102" s="12"/>
      <c r="L102" s="12"/>
      <c r="M102" s="12"/>
    </row>
    <row r="103" spans="1:13" ht="44.25" customHeight="1" thickBot="1" x14ac:dyDescent="0.3">
      <c r="A103" s="16"/>
      <c r="B103" s="11" t="s">
        <v>7</v>
      </c>
      <c r="C103" s="27" t="s">
        <v>85</v>
      </c>
      <c r="D103" s="28"/>
      <c r="E103" s="28"/>
      <c r="F103" s="28"/>
      <c r="G103" s="28"/>
      <c r="H103" s="28"/>
      <c r="I103" s="28"/>
      <c r="J103" s="29"/>
      <c r="K103" s="12"/>
      <c r="L103" s="12"/>
      <c r="M103" s="12"/>
    </row>
    <row r="104" spans="1:13" ht="45" customHeight="1" thickBot="1" x14ac:dyDescent="0.3">
      <c r="A104" s="16"/>
      <c r="B104" s="11" t="s">
        <v>8</v>
      </c>
      <c r="C104" s="27" t="s">
        <v>86</v>
      </c>
      <c r="D104" s="28"/>
      <c r="E104" s="28"/>
      <c r="F104" s="28"/>
      <c r="G104" s="28"/>
      <c r="H104" s="28"/>
      <c r="I104" s="28"/>
      <c r="J104" s="29"/>
      <c r="K104" s="12"/>
      <c r="L104" s="12"/>
      <c r="M104" s="12"/>
    </row>
    <row r="105" spans="1:13" ht="15" customHeight="1" x14ac:dyDescent="0.25">
      <c r="A105" s="16"/>
      <c r="B105" s="15" t="s">
        <v>9</v>
      </c>
      <c r="C105" s="18" t="s">
        <v>87</v>
      </c>
      <c r="D105" s="19"/>
      <c r="E105" s="19"/>
      <c r="F105" s="19"/>
      <c r="G105" s="19"/>
      <c r="H105" s="19"/>
      <c r="I105" s="19"/>
      <c r="J105" s="20"/>
      <c r="K105" s="12"/>
      <c r="L105" s="12"/>
      <c r="M105" s="12"/>
    </row>
    <row r="106" spans="1:13" ht="15" customHeight="1" x14ac:dyDescent="0.25">
      <c r="A106" s="16"/>
      <c r="B106" s="16"/>
      <c r="C106" s="21"/>
      <c r="D106" s="22"/>
      <c r="E106" s="22"/>
      <c r="F106" s="22"/>
      <c r="G106" s="22"/>
      <c r="H106" s="22"/>
      <c r="I106" s="22"/>
      <c r="J106" s="23"/>
      <c r="K106" s="12"/>
      <c r="L106" s="12"/>
      <c r="M106" s="12"/>
    </row>
    <row r="107" spans="1:13" ht="15" customHeight="1" x14ac:dyDescent="0.25">
      <c r="A107" s="16"/>
      <c r="B107" s="16"/>
      <c r="C107" s="21"/>
      <c r="D107" s="22"/>
      <c r="E107" s="22"/>
      <c r="F107" s="22"/>
      <c r="G107" s="22"/>
      <c r="H107" s="22"/>
      <c r="I107" s="22"/>
      <c r="J107" s="23"/>
      <c r="K107" s="12"/>
      <c r="L107" s="12"/>
      <c r="M107" s="12"/>
    </row>
    <row r="108" spans="1:13" ht="15" customHeight="1" thickBot="1" x14ac:dyDescent="0.3">
      <c r="A108" s="16"/>
      <c r="B108" s="17"/>
      <c r="C108" s="24"/>
      <c r="D108" s="25"/>
      <c r="E108" s="25"/>
      <c r="F108" s="25"/>
      <c r="G108" s="25"/>
      <c r="H108" s="25"/>
      <c r="I108" s="25"/>
      <c r="J108" s="26"/>
      <c r="K108" s="12"/>
      <c r="L108" s="12"/>
      <c r="M108" s="12"/>
    </row>
    <row r="109" spans="1:13" ht="54" customHeight="1" thickBot="1" x14ac:dyDescent="0.3">
      <c r="A109" s="16"/>
      <c r="B109" s="11" t="s">
        <v>10</v>
      </c>
      <c r="C109" s="27" t="s">
        <v>88</v>
      </c>
      <c r="D109" s="28"/>
      <c r="E109" s="28"/>
      <c r="F109" s="28"/>
      <c r="G109" s="28"/>
      <c r="H109" s="28"/>
      <c r="I109" s="28"/>
      <c r="J109" s="29"/>
      <c r="K109" s="12"/>
      <c r="L109" s="12"/>
      <c r="M109" s="12"/>
    </row>
    <row r="110" spans="1:13" ht="15" customHeight="1" x14ac:dyDescent="0.25">
      <c r="A110" s="16"/>
      <c r="B110" s="15" t="s">
        <v>89</v>
      </c>
      <c r="C110" s="18" t="s">
        <v>91</v>
      </c>
      <c r="D110" s="19"/>
      <c r="E110" s="19"/>
      <c r="F110" s="19"/>
      <c r="G110" s="19"/>
      <c r="H110" s="19"/>
      <c r="I110" s="19"/>
      <c r="J110" s="20"/>
    </row>
    <row r="111" spans="1:13" ht="15" customHeight="1" x14ac:dyDescent="0.25">
      <c r="A111" s="16"/>
      <c r="B111" s="16"/>
      <c r="C111" s="21"/>
      <c r="D111" s="22"/>
      <c r="E111" s="22"/>
      <c r="F111" s="22"/>
      <c r="G111" s="22"/>
      <c r="H111" s="22"/>
      <c r="I111" s="22"/>
      <c r="J111" s="23"/>
    </row>
    <row r="112" spans="1:13" x14ac:dyDescent="0.25">
      <c r="A112" s="16"/>
      <c r="B112" s="16"/>
      <c r="C112" s="21"/>
      <c r="D112" s="22"/>
      <c r="E112" s="22"/>
      <c r="F112" s="22"/>
      <c r="G112" s="22"/>
      <c r="H112" s="22"/>
      <c r="I112" s="22"/>
      <c r="J112" s="23"/>
    </row>
    <row r="113" spans="1:10" ht="15.75" thickBot="1" x14ac:dyDescent="0.3">
      <c r="A113" s="16"/>
      <c r="B113" s="17"/>
      <c r="C113" s="24"/>
      <c r="D113" s="25"/>
      <c r="E113" s="25"/>
      <c r="F113" s="25"/>
      <c r="G113" s="25"/>
      <c r="H113" s="25"/>
      <c r="I113" s="25"/>
      <c r="J113" s="26"/>
    </row>
    <row r="114" spans="1:10" ht="15" customHeight="1" x14ac:dyDescent="0.25">
      <c r="A114" s="16"/>
      <c r="B114" s="15" t="s">
        <v>92</v>
      </c>
      <c r="C114" s="18" t="s">
        <v>93</v>
      </c>
      <c r="D114" s="19"/>
      <c r="E114" s="19"/>
      <c r="F114" s="19"/>
      <c r="G114" s="19"/>
      <c r="H114" s="19"/>
      <c r="I114" s="19"/>
      <c r="J114" s="20"/>
    </row>
    <row r="115" spans="1:10" x14ac:dyDescent="0.25">
      <c r="A115" s="16"/>
      <c r="B115" s="16"/>
      <c r="C115" s="21"/>
      <c r="D115" s="22"/>
      <c r="E115" s="22"/>
      <c r="F115" s="22"/>
      <c r="G115" s="22"/>
      <c r="H115" s="22"/>
      <c r="I115" s="22"/>
      <c r="J115" s="23"/>
    </row>
    <row r="116" spans="1:10" x14ac:dyDescent="0.25">
      <c r="A116" s="16"/>
      <c r="B116" s="16"/>
      <c r="C116" s="21"/>
      <c r="D116" s="22"/>
      <c r="E116" s="22"/>
      <c r="F116" s="22"/>
      <c r="G116" s="22"/>
      <c r="H116" s="22"/>
      <c r="I116" s="22"/>
      <c r="J116" s="23"/>
    </row>
    <row r="117" spans="1:10" ht="15.75" thickBot="1" x14ac:dyDescent="0.3">
      <c r="A117" s="17"/>
      <c r="B117" s="17"/>
      <c r="C117" s="24"/>
      <c r="D117" s="25"/>
      <c r="E117" s="25"/>
      <c r="F117" s="25"/>
      <c r="G117" s="25"/>
      <c r="H117" s="25"/>
      <c r="I117" s="25"/>
      <c r="J117" s="26"/>
    </row>
    <row r="118" spans="1:10" x14ac:dyDescent="0.25">
      <c r="B118" s="15" t="s">
        <v>94</v>
      </c>
      <c r="C118" s="18" t="s">
        <v>95</v>
      </c>
      <c r="D118" s="19"/>
      <c r="E118" s="19"/>
      <c r="F118" s="19"/>
      <c r="G118" s="19"/>
      <c r="H118" s="19"/>
      <c r="I118" s="19"/>
      <c r="J118" s="20"/>
    </row>
    <row r="119" spans="1:10" x14ac:dyDescent="0.25">
      <c r="B119" s="16"/>
      <c r="C119" s="21"/>
      <c r="D119" s="22"/>
      <c r="E119" s="22"/>
      <c r="F119" s="22"/>
      <c r="G119" s="22"/>
      <c r="H119" s="22"/>
      <c r="I119" s="22"/>
      <c r="J119" s="23"/>
    </row>
    <row r="120" spans="1:10" x14ac:dyDescent="0.25">
      <c r="B120" s="16"/>
      <c r="C120" s="21"/>
      <c r="D120" s="22"/>
      <c r="E120" s="22"/>
      <c r="F120" s="22"/>
      <c r="G120" s="22"/>
      <c r="H120" s="22"/>
      <c r="I120" s="22"/>
      <c r="J120" s="23"/>
    </row>
    <row r="121" spans="1:10" ht="15.75" thickBot="1" x14ac:dyDescent="0.3">
      <c r="B121" s="17"/>
      <c r="C121" s="24"/>
      <c r="D121" s="25"/>
      <c r="E121" s="25"/>
      <c r="F121" s="25"/>
      <c r="G121" s="25"/>
      <c r="H121" s="25"/>
      <c r="I121" s="25"/>
      <c r="J121" s="26"/>
    </row>
  </sheetData>
  <mergeCells count="35">
    <mergeCell ref="B118:B121"/>
    <mergeCell ref="C118:J121"/>
    <mergeCell ref="D1:E1"/>
    <mergeCell ref="D3:E3"/>
    <mergeCell ref="B110:B113"/>
    <mergeCell ref="C110:J113"/>
    <mergeCell ref="B105:B108"/>
    <mergeCell ref="A61:N61"/>
    <mergeCell ref="A69:N69"/>
    <mergeCell ref="A76:N76"/>
    <mergeCell ref="A83:N83"/>
    <mergeCell ref="A77:A78"/>
    <mergeCell ref="B86:B88"/>
    <mergeCell ref="B89:B93"/>
    <mergeCell ref="B94:B97"/>
    <mergeCell ref="B98:B102"/>
    <mergeCell ref="A70:A71"/>
    <mergeCell ref="C84:J84"/>
    <mergeCell ref="A6:A7"/>
    <mergeCell ref="A62:A63"/>
    <mergeCell ref="A1:C1"/>
    <mergeCell ref="A2:C2"/>
    <mergeCell ref="A3:C3"/>
    <mergeCell ref="A85:A117"/>
    <mergeCell ref="B114:B117"/>
    <mergeCell ref="C114:J117"/>
    <mergeCell ref="C86:J88"/>
    <mergeCell ref="C89:J93"/>
    <mergeCell ref="C109:J109"/>
    <mergeCell ref="C94:J97"/>
    <mergeCell ref="C98:J102"/>
    <mergeCell ref="C103:J103"/>
    <mergeCell ref="C104:J104"/>
    <mergeCell ref="C105:J108"/>
    <mergeCell ref="C85:J85"/>
  </mergeCells>
  <pageMargins left="0.78740157499999996" right="0.78740157499999996" top="0.984251969" bottom="0.984251969" header="0.4921259845" footer="0.4921259845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Nailton Alves De Almeida</dc:creator>
  <cp:lastModifiedBy>Leonardo Bricio Da Silva</cp:lastModifiedBy>
  <cp:lastPrinted>2024-11-06T12:41:07Z</cp:lastPrinted>
  <dcterms:created xsi:type="dcterms:W3CDTF">2024-10-17T14:43:35Z</dcterms:created>
  <dcterms:modified xsi:type="dcterms:W3CDTF">2025-01-07T13:26:16Z</dcterms:modified>
</cp:coreProperties>
</file>